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0778A88E-87DF-40CD-A07A-6251664074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 s="1"/>
  <c r="E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<sst xmlns="http://schemas.openxmlformats.org/spreadsheetml/2006/main" count="62" uniqueCount="53">
  <si>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</si>
  <si>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</si>
  <si>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</si>
  <si>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</si>
  <si>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</si>
  <si>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</si>
  <si>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</si>
  <si>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</si>
  <si>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</si>
  <si>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</si>
  <si>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</si>
  <si>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</si>
  <si>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</si>
  <si>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</si>
  <si>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</si>
  <si>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</si>
  <si>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</si>
  <si>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</si>
  <si>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</si>
  <si>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</si>
  <si>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</si>
  <si>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</si>
  <si>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</si>
  <si>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</si>
  <si>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</si>
  <si>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</si>
  <si>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</si>
  <si>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</si>
  <si>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</si>
  <si>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</si>
  <si>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</si>
  <si>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</si>
  <si>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</si>
  <si>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</si>
  <si>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</si>
  <si>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</si>
  <si>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</si>
  <si>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</si>
  <si>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</si>
  <si>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</si>
  <si>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</si>
  <si>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</si>
  <si>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</si>
  <si>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</si>
  <si>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</si>
  <si>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</si>
  <si>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</si>
  <si>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</si>
  <si>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</si>
  <si>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</si>
  <si>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</si>
  <si>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DE AGUA POTABLE Y ALCANTARILLADO DE COMONFORT, GTO.
ESTADO DE FLUJOS DE EFECTIVO
DEL 1 DE ENERO AL 30 DE JUNIO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</si>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</sst>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8" fillId="0" borderId="0" xfId="0" applyFont="1" applyAlignment="1">
      <alignment vertical="center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65</xdr:row>
      <xdr:rowOff>0</xdr:rowOff>
    </xdr:from>
    <xdr:to>
      <xdr:col>4</xdr:col>
      <xdr:colOff>85724</xdr:colOff>
      <xdr:row>70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209550" y="98869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showGridLines="0" tabSelected="1" zoomScaleNormal="100" workbookViewId="0">
      <selection sqref="A1:E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8" t="s">
        <v>51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20945116.41</v>
      </c>
      <c r="E5" s="14">
        <f>SUM(E6:E15)</f>
        <v>24511388.100000001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149223.76999999999</v>
      </c>
      <c r="E10" s="17">
        <v>110126.14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20274432.940000001</v>
      </c>
      <c r="E12" s="17">
        <v>23579732.460000001</v>
      </c>
    </row>
    <row r="13" spans="1:5" ht="20.399999999999999" x14ac:dyDescent="0.2">
      <c r="A13" s="26">
        <v>4210</v>
      </c>
      <c r="C13" s="15" t="s">
        <v>46</v>
      </c>
      <c r="D13" s="16">
        <v>90196.5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161789</v>
      </c>
      <c r="E14" s="17">
        <v>619319</v>
      </c>
    </row>
    <row r="15" spans="1:5" x14ac:dyDescent="0.2">
      <c r="A15" s="26" t="s">
        <v>48</v>
      </c>
      <c r="C15" s="15" t="s">
        <v>6</v>
      </c>
      <c r="D15" s="16">
        <v>269474.2</v>
      </c>
      <c r="E15" s="17">
        <v>202210.5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12016395.619999999</v>
      </c>
      <c r="E16" s="14">
        <f>SUM(E17:E32)</f>
        <v>23044388.270000003</v>
      </c>
    </row>
    <row r="17" spans="1:5" x14ac:dyDescent="0.2">
      <c r="A17" s="26">
        <v>5110</v>
      </c>
      <c r="C17" s="15" t="s">
        <v>8</v>
      </c>
      <c r="D17" s="16">
        <v>4645684.18</v>
      </c>
      <c r="E17" s="17">
        <v>8590007.7100000009</v>
      </c>
    </row>
    <row r="18" spans="1:5" x14ac:dyDescent="0.2">
      <c r="A18" s="26">
        <v>5120</v>
      </c>
      <c r="C18" s="15" t="s">
        <v>9</v>
      </c>
      <c r="D18" s="16">
        <v>1649740.35</v>
      </c>
      <c r="E18" s="17">
        <v>1996449.57</v>
      </c>
    </row>
    <row r="19" spans="1:5" x14ac:dyDescent="0.2">
      <c r="A19" s="26">
        <v>5130</v>
      </c>
      <c r="C19" s="15" t="s">
        <v>10</v>
      </c>
      <c r="D19" s="16">
        <v>5647836.0700000003</v>
      </c>
      <c r="E19" s="17">
        <v>12398208.529999999</v>
      </c>
    </row>
    <row r="20" spans="1:5" x14ac:dyDescent="0.2">
      <c r="A20" s="26">
        <v>5210</v>
      </c>
      <c r="C20" s="15" t="s">
        <v>11</v>
      </c>
      <c r="D20" s="16">
        <v>29124.54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44010.48</v>
      </c>
      <c r="E24" s="17">
        <v>59722.46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8928720.790000001</v>
      </c>
      <c r="E33" s="14">
        <f>E5-E16</f>
        <v>1466999.8299999982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641864.13</v>
      </c>
      <c r="E40" s="14">
        <f>SUM(E41:E43)</f>
        <v>377836.98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641864.13</v>
      </c>
      <c r="E42" s="17">
        <v>377836.98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-641864.13</v>
      </c>
      <c r="E44" s="14">
        <f>E36-E40</f>
        <v>-377836.98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432674.72</v>
      </c>
      <c r="E47" s="14">
        <f>SUM(E48+E51)</f>
        <v>1021784.06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432674.72</v>
      </c>
      <c r="E51" s="17">
        <v>1021784.06</v>
      </c>
    </row>
    <row r="52" spans="1:5" x14ac:dyDescent="0.2">
      <c r="A52" s="4"/>
      <c r="B52" s="11" t="s">
        <v>7</v>
      </c>
      <c r="C52" s="12"/>
      <c r="D52" s="13">
        <f>SUM(D53+D56)</f>
        <v>1349511.49</v>
      </c>
      <c r="E52" s="14">
        <f>SUM(E53+E56)</f>
        <v>2663322.84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300000</v>
      </c>
    </row>
    <row r="54" spans="1:5" x14ac:dyDescent="0.2">
      <c r="A54" s="4"/>
      <c r="C54" s="21" t="s">
        <v>33</v>
      </c>
      <c r="D54" s="16">
        <v>0</v>
      </c>
      <c r="E54" s="17">
        <v>300000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1349511.49</v>
      </c>
      <c r="E56" s="17">
        <v>2363322.84</v>
      </c>
    </row>
    <row r="57" spans="1:5" x14ac:dyDescent="0.2">
      <c r="A57" s="18" t="s">
        <v>38</v>
      </c>
      <c r="C57" s="19"/>
      <c r="D57" s="13">
        <f>D47-D52</f>
        <v>-916836.77</v>
      </c>
      <c r="E57" s="14">
        <f>E47-E52</f>
        <v>-1641538.7799999998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7370019.8900000006</v>
      </c>
      <c r="E59" s="14">
        <f>E57+E44+E33</f>
        <v>-552375.93000000156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47108.76</v>
      </c>
      <c r="E61" s="14">
        <v>599484.68999999994</v>
      </c>
    </row>
    <row r="62" spans="1:5" x14ac:dyDescent="0.2">
      <c r="A62" s="18" t="s">
        <v>41</v>
      </c>
      <c r="C62" s="19"/>
      <c r="D62" s="13">
        <v>7417128.6500000004</v>
      </c>
      <c r="E62" s="14">
        <v>47108.76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27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45be96a9-161b-45e5-8955-82d7971c9a3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12f5b6f-540c-444d-8783-9749c880513e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revision/>
  <dcterms:created xsi:type="dcterms:W3CDTF">2012-12-11T20:31:36Z</dcterms:created>
  <dcterms:modified xsi:type="dcterms:W3CDTF">2021-08-06T19:45:27Z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